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X:\DIVERSITEIT\5. Siel\Projectjaar 3 okt 2024 - okt 2025\Financiën + rapportage\Belangrijk\"/>
    </mc:Choice>
  </mc:AlternateContent>
  <xr:revisionPtr revIDLastSave="0" documentId="13_ncr:1_{8C955724-5E05-40E4-BD7F-5B4C922EA814}" xr6:coauthVersionLast="47" xr6:coauthVersionMax="47" xr10:uidLastSave="{00000000-0000-0000-0000-000000000000}"/>
  <bookViews>
    <workbookView xWindow="-28920" yWindow="-900" windowWidth="29040" windowHeight="15720" activeTab="2" xr2:uid="{00000000-000D-0000-FFFF-FFFF00000000}"/>
  </bookViews>
  <sheets>
    <sheet name="Diest " sheetId="1" r:id="rId1"/>
    <sheet name="Aarschot " sheetId="2" r:id="rId2"/>
    <sheet name="Scherpenheuvel-Zichem" sheetId="4" r:id="rId3"/>
  </sheets>
  <definedNames>
    <definedName name="ExternalData_1" localSheetId="2" hidden="1">'Scherpenheuvel-Zichem'!$A$1:$H$30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1" l="1"/>
  <c r="H21" i="1"/>
  <c r="H19" i="1"/>
  <c r="H10" i="1"/>
  <c r="H8" i="1"/>
  <c r="H7" i="1"/>
  <c r="H6" i="1"/>
  <c r="H47" i="1" l="1"/>
  <c r="H35" i="1"/>
  <c r="H33" i="1"/>
  <c r="H31" i="1"/>
  <c r="H29" i="1"/>
  <c r="H25" i="1"/>
  <c r="H52"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C340DEB-872D-44A0-8E64-EB8C12685B73}" keepAlive="1" name="Query - Blad1" description="Verbinding maken met de query Blad1 in de werkmap." type="5" refreshedVersion="8" background="1" saveData="1">
    <dbPr connection="Provider=Microsoft.Mashup.OleDb.1;Data Source=$Workbook$;Location=Blad1;Extended Properties=&quot;&quot;" command="SELECT * FROM [Blad1]"/>
  </connection>
</connections>
</file>

<file path=xl/sharedStrings.xml><?xml version="1.0" encoding="utf-8"?>
<sst xmlns="http://schemas.openxmlformats.org/spreadsheetml/2006/main" count="230" uniqueCount="173">
  <si>
    <t xml:space="preserve">Plan Samenleven - financieel overzicht - Diest </t>
  </si>
  <si>
    <t xml:space="preserve">LOONKOSTEN </t>
  </si>
  <si>
    <t xml:space="preserve">Omschrijving </t>
  </si>
  <si>
    <t>(geboekt na 1/10/23)</t>
  </si>
  <si>
    <t xml:space="preserve">Voor het project Plan Samenleven brengen we volgende kosten in: deelname interne stuurgroep Plan Samenleven (als diensthoofd Diversiteit) - 2/38 aan 17.639,88 euro. </t>
  </si>
  <si>
    <t>Voor het Project Plan Samenleven brengen we volgende kosten in: deelname interne stuurgroep Plan Samenleven (als diensthoofd Sociale Dienst) - 2/38 aan 16.221,16 euro,</t>
  </si>
  <si>
    <t xml:space="preserve">Voor de acties 'begeleiding ongekwalificeerde uitstromers en begeleiding kansengroepen naar arbeidsmarkt' brengen we volgende kosten in: 50% VTE personeelskost aan 39.462,55 euro aan 88.790,73 euro, </t>
  </si>
  <si>
    <t>/</t>
  </si>
  <si>
    <t>Voor het Project Plan Samenleven brengen we volgende kosten in: dagelijkse coördinatie van Plan Samenleven (tijdsperiode 15 april 2024 - 31 december 2025) - 80%VTE personeelskost aan 94.107,75 euro,</t>
  </si>
  <si>
    <t xml:space="preserve">UITGAVEN </t>
  </si>
  <si>
    <t xml:space="preserve">Actie </t>
  </si>
  <si>
    <t xml:space="preserve">Taalbad </t>
  </si>
  <si>
    <t>Dit is Diest</t>
  </si>
  <si>
    <t>Ontmoet de beweging</t>
  </si>
  <si>
    <t xml:space="preserve">Voor de actie 'in contact brengen met sport' brengen we volgende kosten in: huur zaal, huur materiaal, betaling monitoren, … aan 2.010,00 euro. </t>
  </si>
  <si>
    <t>Youca Action Day</t>
  </si>
  <si>
    <t>Huiswerkbegeleiding VZW Marodi</t>
  </si>
  <si>
    <t>Bibbabbels</t>
  </si>
  <si>
    <t xml:space="preserve">Voor de actie ‘oefenkansen Nederlands’ brengen we volgende kosten in: vergoeding vrijwilliigerscoördinator, versnaperingen tijdens het babbelmoment aan 2.463,43 euro.  </t>
  </si>
  <si>
    <t xml:space="preserve">Oefenkansen Nederlands - allerlei </t>
  </si>
  <si>
    <t xml:space="preserve">Theater </t>
  </si>
  <si>
    <t xml:space="preserve">Homestart </t>
  </si>
  <si>
    <t xml:space="preserve">Voor de actie 'brugfiguren naar het onderwijs' brengen we volgende kosten in: samenwerkingsakkoord met Homestart aan 40 400 euro in. </t>
  </si>
  <si>
    <t>Overheadkosten</t>
  </si>
  <si>
    <t xml:space="preserve">Vrije tijd - speelpleinwerking </t>
  </si>
  <si>
    <t>Beleidsveld</t>
  </si>
  <si>
    <t xml:space="preserve">0902 Integratie van personen met vreemde herkomst </t>
  </si>
  <si>
    <t>0909 Overige verrichtingen inzake sociaal beleid</t>
  </si>
  <si>
    <t>AC000115 -- Nieuwe initiatieven taalontwikkeling</t>
  </si>
  <si>
    <t>0902 Integratie van personen met vreemde herkomst</t>
  </si>
  <si>
    <t xml:space="preserve">AC000188 -- Overig beleid - YOUCA </t>
  </si>
  <si>
    <t xml:space="preserve">AC000115 -- Nieuwe initiatieven taalontwikkeling + AC000116 -- zomerklassen voor taalzwakken </t>
  </si>
  <si>
    <t>0160 Hulp aan het buitenland</t>
  </si>
  <si>
    <t xml:space="preserve">AC000188 -- Overig Beleid - Taalbad </t>
  </si>
  <si>
    <t>AC000188 -- Overig beleid - Toelage ontwikkelingssamenwerking</t>
  </si>
  <si>
    <t>AC000198 -- Plan samenleven</t>
  </si>
  <si>
    <t>AC000188 -- Overig beleid  -- Acties om andersvaliden en mensen in armoede in het vrijetijdsaanbod te integreren</t>
  </si>
  <si>
    <t>te verantwoorden</t>
  </si>
  <si>
    <t>Totaal</t>
  </si>
  <si>
    <t xml:space="preserve">Totaal </t>
  </si>
  <si>
    <t xml:space="preserve">Overhead kosten in het kader van het uitwerken van een transversaal Integratie en Inclusiebeleid binnen de stad Diest: opleiding Agentschap Intergratie en Inburgering, uitwerking en visuele voorstelling van het Actieplan Diversiteit en Inclusie om draagvlak te creëren bij alle medewerkers van de stad aan 3.161,14 euro. </t>
  </si>
  <si>
    <t xml:space="preserve">Voor de actie 'in contact brengen met cultuur' brengen we volgende kosten in: organisatie van een belevingstheater door VZW Pasform voor kinderen/jongeren met een verstandelijke beperking (BuBAO de Bremberg) en organisatie van Nederlandstalige voorstelling voor anderstaligen via CC Den Amer aan 1.280 euro. </t>
  </si>
  <si>
    <t>Voor de actie 'in contact brengen met het bedrijfsleven' brengen we volgende kosten in: deelname van jongeren aan de YOUCA Action day aan 1.380 euro.</t>
  </si>
  <si>
    <t xml:space="preserve">Voor de atie 'begeleiden kansengroepen naar arbeidsmarkt' brengen we volgende kosten in: samenwerkingsverband project 'Get Busy' met Arktos met een focus op het ondersteunen van kwetsbare jongeren in het zoeken naar vacatures, helpen met opmaken van CV, ondersteunen tijdens sollicaties, sollicitatietraining en groepsvorming rond weerbaarheid en assertivitiet tijdens sollicitaties aan 15.767 euro. </t>
  </si>
  <si>
    <t xml:space="preserve">Arktos - Get Busy </t>
  </si>
  <si>
    <t xml:space="preserve">Project </t>
  </si>
  <si>
    <t xml:space="preserve">Voor de actie 'brug leggen naar het onderwijs' brengen we volgende kosten in: jaarlijkse financiële ondersteuning (materiaal, leerrijke uitstappen) + extra investering wat betreft aankoop laptops en sofwaremateriaal van VZW Marodi die instaat voor de huiswerkbegeleiding van kwetsbare kinderen (kwetsbaar owv moeilijke thuissituatie, andere herkomst, ...)  om op die manier een brug te leggen tussen onderwijs en kwetsbare gezinnen en de vertaalslag te maken van verwachtingen van en naar de school en ouders aan  12.274,06 euro. </t>
  </si>
  <si>
    <t>Arktos - RN7</t>
  </si>
  <si>
    <t>Voor de actie 'begeleiding ongekwalificeerde uitstromers' brengen we volgende kosten in: samenwerkingsakkoord met Arktos in kader van RN7. RN7 is een alternatief traject voor jongeren schoolgaand in Diest die problemen ondervinden op verschillende levensdomeinen en hierdoor aansluiting met de school moeilijker verloopt of wegvalt. Door zowel een individueel als groepsmatig aanbod willen we in de eerste plaats werken aan een positieve terugkeer naar school.  (voorschot werkingsjaar 2025 + saldo werkingsjaar 2024)</t>
  </si>
  <si>
    <t>Arktos - jeugdwelzijnswerker</t>
  </si>
  <si>
    <t xml:space="preserve">AC000121 </t>
  </si>
  <si>
    <t>Voor de actie 'in contact brengen met jeugdwerk' brengen we volgende kosten in: samenwerkingsakkoord met Arktos in kader van de aanstelling van een jeugdwelzijnswerker: De werking heeft als hoofdinsteek het wegwerken van drempels naar het reguliere vrijetijdsaanbod van de Jeugddienst, meer specifiek de werking van TEXTUUR. De focus liget op jongeren in het algemeen en in het bijzonder aandacht voor maatschappelijk kwetsbare jongeren die geen aansluiting zoeken of vinden met de stad, de voorzieningen en het bestaande jeugdwerk (voorschot werkingsjaar 2025 + saldo werkingsjaar 2024)</t>
  </si>
  <si>
    <t>Sport</t>
  </si>
  <si>
    <t xml:space="preserve">Voor de actie 'in contact brengen met sport' brengen we volgende kosten in: aankoop en visuele vormgeving van de pannakooi, organisatie van de 'roadtrip' (in samenwerking met Arktos) in verschillende buurten in de stad om kinderen en jongeren op een laagdrempelige manier en in hun eigen leefomgeving kennis te laten maken met pannavoetbal en de jeugdwerking van de stad aan 8.803,85 euro. </t>
  </si>
  <si>
    <t xml:space="preserve">Voor de actie 'oefenkansen Nederlands' brengen we volgende kosten in: samenwerkingsverband met CVO Volt Diest (in 2024) in het kader van de organisatorische uitwerking van een taalstage naar aanleiding van het Participatietraject (te volgen  door inburgeraars), organisatie van een  poëziesalon gericht op anderstaligen (in samenwerking met de bibliotheek), organisatie leesproject  'Hart Voor Nederlands' waarbij anderstaligen op een laagdrempelige manier aan de slag gaan met het lezen van een boek ('Nieuw in Antwerpen') en daarbij vertellen over hun eigen ervaringen omtrent migreren en het leren van een nieuwe taal, organisatie Leesfeest in samenwerking met CVO Diest aan 17.634,17 euro. </t>
  </si>
  <si>
    <t xml:space="preserve">0750 Jeugdsector- en verenigingsondersteuning -- toegestane werkingssubsidies aan verenigingen </t>
  </si>
  <si>
    <t xml:space="preserve">AC000188 </t>
  </si>
  <si>
    <t xml:space="preserve">Voor de actie ‘oefenkansen Nederlands’ brengen we volgende kosten in: fotoshoot + drukwerk magazine 'Dit is Diest' 5 edities 2023, 2024 en 2025 aan 5.450,37 euro.  </t>
  </si>
  <si>
    <t>AC000077 -- Acties tegen armoede en sociale uitsluiting - organisatie projecten</t>
  </si>
  <si>
    <t>Voor de actie ‘oefenkansen Nederlands en in contact brengen met Sport, Cultuur en Jeugd' brengen we volgende kosten in: update logo om op een doeltreffendere manier aansluiting te vinden bij de reguliere jeugdwerking van de stad, huur van de zalen in het Begijnhof van de stad, de vergoeding van de vrijwilligers en de coördinatoren, de kost van de warme maaltijden aangeboden aan de kinderen tijdens de driedaagse, aankoop spel- en knutselmateriaal aan 21.929,01 euro. Taalbad vindt 2 maal per jaar plaats (herfstvakantie + paasvakantie).</t>
  </si>
  <si>
    <t xml:space="preserve">Voor de actie 'in contact brengen met jeugdwerk' brengen we volgende kosten in: aankoop sensorisch en ondersteunend materiaal om kinderen met extra zorgnoden beter te ondersteunen tijdens de speelpeinwerking, organisatie van activiteiten tijdens de 'Inclusieve week' (huur snoezelbox, kennismaking met dieren van de zorgboerderij) aan 2.287,01 euro. </t>
  </si>
  <si>
    <t>0900 Sociale bijstand - overige</t>
  </si>
  <si>
    <t xml:space="preserve">Diensthoofd Dienst Diversiteit </t>
  </si>
  <si>
    <t xml:space="preserve">Arbeidstrajectbegeleider </t>
  </si>
  <si>
    <t xml:space="preserve">Expert Samenleven </t>
  </si>
  <si>
    <t xml:space="preserve">Diensthoofd Maatschappelijk Welzijn </t>
  </si>
  <si>
    <t>Plan Samenleven - financieel overzicht- Aarschot</t>
  </si>
  <si>
    <t>UITGAVEN</t>
  </si>
  <si>
    <t>geboekt &gt; 1/10/2023</t>
  </si>
  <si>
    <t>Plan Samenleven</t>
  </si>
  <si>
    <t>Beleidsitem</t>
  </si>
  <si>
    <t>Algemene rekening</t>
  </si>
  <si>
    <t>Actie</t>
  </si>
  <si>
    <r>
      <rPr>
        <b/>
        <sz val="11"/>
        <color theme="1"/>
        <rFont val="Calibri"/>
        <family val="2"/>
        <scheme val="minor"/>
      </rPr>
      <t>Omschrijving</t>
    </r>
    <r>
      <rPr>
        <sz val="11"/>
        <color theme="1"/>
        <rFont val="Calibri"/>
        <family val="2"/>
        <scheme val="minor"/>
      </rPr>
      <t xml:space="preserve"> </t>
    </r>
  </si>
  <si>
    <t>BDS000002 3 Een stad die helpt en kansen geeft  2020 - 2027</t>
  </si>
  <si>
    <t>AP000010 3.4. We zorgen er voor dat 'iedereen mee' is in Aarschot 2020 - 2027</t>
  </si>
  <si>
    <t xml:space="preserve">AC000039 3.4.1. We bestendigen het 'iedereen-mee' verhaalIn alles wat we in Aarschot organiseren, in alle activiteiten, in alle acties willen we ervoor zorgen dat 'Iedereen mee' is. </t>
  </si>
  <si>
    <t>10.000 voor 3 maanden (40000 voor 12 maanden)</t>
  </si>
  <si>
    <t>Toelage Home-start</t>
  </si>
  <si>
    <t>97400 euro</t>
  </si>
  <si>
    <t xml:space="preserve">Voor de actie 'brugfiguren naar het onderwijs' brengen we volgende kosten in: samenwerkingsakkoord met Homestart. </t>
  </si>
  <si>
    <t>AP000007 3.1. We bevorderen de sociale cohesie, betrokkenheid en gemeenschapszin 2020 - 2027</t>
  </si>
  <si>
    <t>AC000028 3.1.7. We verankeren Arktos in de stadArktos is een Vlaams expertisecentrum voor kinderen en jongeren van 6 tot 25 jaar in kwetsbare situaties en personen met een handicap voor wie de aansluiting op school, werk en samenleving minder evident blijkt.</t>
  </si>
  <si>
    <t>4.642,795 voor 3 maanden (18571,18 voor 12 maanden)</t>
  </si>
  <si>
    <t>Toelage Arktos Parcour A</t>
  </si>
  <si>
    <t>42.344,135 euro</t>
  </si>
  <si>
    <t xml:space="preserve">Voor de actie 'brugfiguren naar het onderwijs' brengen we volgende kosten in: samenwerkingsakkoord met Arktos voor het project Parcour A. </t>
  </si>
  <si>
    <t>8.750 voor 3 maanden (35000 voor 12 maanden)</t>
  </si>
  <si>
    <t>Toelage Arktos Gimme a break</t>
  </si>
  <si>
    <t>78.750 euro</t>
  </si>
  <si>
    <t xml:space="preserve">Voor de actie 'kwetsbare kinderen of jongeren in contact brengen met jeugdwerk' brengen we volgende kosten in: samenwerkingsakkoord met Arktos voor het project Gimme A break. </t>
  </si>
  <si>
    <t>BDS000005 6 Een stad die beweegt en verandert 2020 - 2027</t>
  </si>
  <si>
    <t>AP000019 6.3. We stimuleren de Aarschottenaars om meer te sport en bewegen 2020 - 2027</t>
  </si>
  <si>
    <t>AC000067 6.3.1. We nemen initiatieven om iedereen aan het sporten en bewegen te krijgenDeze actie behelst de initiatieven, in uitgaven en ontvangsten, die we nemen voor de dagelijkse werking van het zwembad en onze sportinfrastructuur enerzijds en de subsidiëring die eraan verbonden is anderzijds.</t>
  </si>
  <si>
    <t>Tussenkomst vzw voor kansengroepen (sport)</t>
  </si>
  <si>
    <t>7.536 euro</t>
  </si>
  <si>
    <t>Voor de actie 'In contact brengen van kwetsbare kinderen of jongeren met sport' brengen we volgende kosten in: Sportpromotie Aarschot vzw een subsidie toekennen om een sport- en beweegbeleid uit te werken voor de verschillende kansengroepen.</t>
  </si>
  <si>
    <t xml:space="preserve">Aankoop pictogrammenboekjes van vzw de Rand. </t>
  </si>
  <si>
    <t xml:space="preserve">Voor de actie 'oefenkansen Nederlands' brengen we volgende kosten in: Aankoop pictogrammenboekjes van vzw de Rand. </t>
  </si>
  <si>
    <t xml:space="preserve">YOUCA Action day </t>
  </si>
  <si>
    <t>780 euro</t>
  </si>
  <si>
    <t xml:space="preserve">Voor de actie 'in contact brengen met het bedrijfsleven' brengen we volgende kosten in: deelname aan de YOUCA Action day (van 2 a 3 studenten) aan 240 of 300 euro. </t>
  </si>
  <si>
    <t>ONTVANGSTEN</t>
  </si>
  <si>
    <t xml:space="preserve">Beleidsitem </t>
  </si>
  <si>
    <t xml:space="preserve">Subsidie provincie Vlaams brabant </t>
  </si>
  <si>
    <t xml:space="preserve">Subsidie en ondersteuning voor opstart Taalpunt. Taalpunt is een plek in de bibliotheek waar personen die nederlands willen oefenen terecht kunnen om boeken uit te lenen en weekelijkse activiteiten. </t>
  </si>
  <si>
    <t xml:space="preserve">Voor de actie 'oefenkansen Nederlands' brengen we volgende kosten in: Subsidie provincie Cel Vlaams karakter voor opening Taalpunt in bibliotheek aan 2.819,24 euro.  </t>
  </si>
  <si>
    <t>LOONKOSTEN</t>
  </si>
  <si>
    <t>22.04.24 - 31.12.24</t>
  </si>
  <si>
    <t>Freya Op de Beeck</t>
  </si>
  <si>
    <t>Diversiteitsmedewerker</t>
  </si>
  <si>
    <t xml:space="preserve">Voor het project Plan Samenleven brengen we volgende kosten in: dagelijkse coördinatie van Plan Samenleven (tijdsperiode 22 april 2024 - heden) </t>
  </si>
  <si>
    <t>TOTAAL</t>
  </si>
  <si>
    <t>318,470,625</t>
  </si>
  <si>
    <t xml:space="preserve">Te verantwoorden </t>
  </si>
  <si>
    <t xml:space="preserve">In totaal moet je in je Excel het totaalbedrag van 259 400 euro kunnen verantwoorden </t>
  </si>
  <si>
    <t>Plan Samenleven - financieel overzicht</t>
  </si>
  <si>
    <t>geboekt tot 8/12/2025</t>
  </si>
  <si>
    <t>Omschrijving</t>
  </si>
  <si>
    <t>090000 - Sociale bijstand</t>
  </si>
  <si>
    <t>64830100 - Participatie en sociale activering</t>
  </si>
  <si>
    <t>1/3/3/3 - We bevorderen vrijetijdsparticipatie voor kwetsbare personen en kansengroepen.</t>
  </si>
  <si>
    <t>premie participatie en sociale activering</t>
  </si>
  <si>
    <t>Voor de actie 'kwetsbare kinderen of jongeren in contact brengen met jeugdwerk' en 'kinderen en jongeren in contact brengen met sport' brengen we volgende kosten in: premie participatie en sociale activering.</t>
  </si>
  <si>
    <t>075100 - Jeugd</t>
  </si>
  <si>
    <t>61300300 - Samenwerkingsovereenkomsten met derden</t>
  </si>
  <si>
    <t>1/5/1/1 - We brengen mensen samen rond specifieke initiatieven op het vlak van gezondheid, welzijn en zorg en doorbreken van sociaal isolement.</t>
  </si>
  <si>
    <t>subsidie Arktos</t>
  </si>
  <si>
    <t>Voor de acties 'begeleiding ongekwalificeerde uitstromers', 'begeleiding kansengroepen naar de arbeidsmarkt', 'kwetsbare kinderen en jongeren in contact brengen met sport, 'kwetsbare kinderen of jongeren in contact brengen met jeugdwerk' en 'kwetsbare kinderen en jongeren in contact brengen met cultuur' brengen we volgende kosten in: samenwerkingsakkoord met Arktos.</t>
  </si>
  <si>
    <t>094900 - Overige gezinshulp</t>
  </si>
  <si>
    <t>1/1/1/5 - We bouwen een lokaal gezinsbeleid uit.</t>
  </si>
  <si>
    <t>Samenwerkingsovereenkomst vzw Home Start Domo</t>
  </si>
  <si>
    <t>Voor de actie 'brugfiguren naar het onderwijs' brengen we volgende kosten in: samenwerkingsakkoord met Homestart.</t>
  </si>
  <si>
    <t>090900 - Overig sociaal beleid</t>
  </si>
  <si>
    <t>64700200 - Initiatieven Lokaal Sociaal Beleidsplan</t>
  </si>
  <si>
    <t>Huis van het kind / Peuterspeelpunt</t>
  </si>
  <si>
    <t>Voor de acties 'oefenkansen Nederlands' en 'kwetsbare kinderen of jongeren in contact brengen met jeugdwerk' brengen we volgende kosten in: werkingskosten Peuterspeelpunt.</t>
  </si>
  <si>
    <t>075200 - Infrastructuur en faciliteiten voor kinderen en jongeren</t>
  </si>
  <si>
    <t>23000000 - Installaties, machines en uitrusting - gemeenschapsgoederen</t>
  </si>
  <si>
    <t>1/3/3/2 - We creëren speelomgevingen en plaatsen voor jongeren (openbaar domein).</t>
  </si>
  <si>
    <t>Aankoop Pannakooi</t>
  </si>
  <si>
    <t>Voor de actie 'kwetsbare kinderen of jongeren in contact brengen met sport' brengen we volgende kosten in: aankoop van een Pannakooi.</t>
  </si>
  <si>
    <t>74084100 - Bijdrage initiatieven Lokaal Sociaal Beleidsplan</t>
  </si>
  <si>
    <t>subsidie voor Huis van het Kind</t>
  </si>
  <si>
    <t>Voor de acties 'oefenkansen Nederlands' en 'kwetsbare kinderen of jongeren in contact brengen met jeugdwerk' brengen we volgende kosten in: subsidie voor Huis van het Kind.</t>
  </si>
  <si>
    <t>098500 - Gezondheidspromotie en ziektepreventie</t>
  </si>
  <si>
    <t>74099999 - Overige specifieke werkingssubsidies</t>
  </si>
  <si>
    <t>subsidie fietsvrienden vanuit provincie</t>
  </si>
  <si>
    <t>Voor de actie 'oefenkansen Nederlands' brengen we volgende kosten in: subsidie fietsvrienden vanuit de provincie Vlaams-Brabant.</t>
  </si>
  <si>
    <t>070900 - Culturele activiteiten</t>
  </si>
  <si>
    <t>1/2/1/2 - We bouwen een vrijetijdssite uit in Scherpenheuvel.</t>
  </si>
  <si>
    <t>subsidie Lokaal Netwerk Vrijetijdsparticipatie</t>
  </si>
  <si>
    <t>Voor de acties 'oefenkansen Nederlands', 'kwetsbare kinderen of jongeren in contact brengen met jeugdwerk',  'kwetsbare kinderen en jongeren in contact brengen met cultuur' en 'kinderen en jongeren in contact brengen met sport' brengen we volgende kosten in: subsidie Lokaal Netwerk Vrijetijdsparticipatie voor personen in armoede</t>
  </si>
  <si>
    <t>Kaatje Jacobs</t>
  </si>
  <si>
    <t xml:space="preserve">deskundige gezondheid en gelijke kansen </t>
  </si>
  <si>
    <t>Plan Samenleven (75% van brutoloonkost)</t>
  </si>
  <si>
    <t>Voor de acties 'oefenkansen Nederlands', 'kwetsbare kinderen of jongeren in contact brengen met jeugdwerk',  'kwetsbare kinderen en jongeren in contact brengen met cultuur' en 'kinderen en jongeren in contact brengen met sport' brengen we volgende kosten in: loonkosten deskundige gezondheid en gelijke kansen en coördinator voor Plan Samenleven</t>
  </si>
  <si>
    <t>Evy Luyten</t>
  </si>
  <si>
    <t>deskundige onderwijs en gezin/coördinator opvang</t>
  </si>
  <si>
    <t>Peuterspeelpunt 2024 (25% van brutoloonkost)</t>
  </si>
  <si>
    <t>25% van brutoloonkost min subsidie voor Huis van het Kind</t>
  </si>
  <si>
    <t>Voor de acties 'oefenkansen Nederlands' en 'kwetsbare kinderen of jongeren in contact brengen met jeugdwerk' brengen we volgende kosten in: loonkosten coördinator Peuterspeelpunt.</t>
  </si>
  <si>
    <t>Annelies De Ruyter</t>
  </si>
  <si>
    <t xml:space="preserve">coördinator UiTPAS </t>
  </si>
  <si>
    <t>UiTPAS kansentarief kinderen (30% van brutoloonkost)</t>
  </si>
  <si>
    <t>Voor de acties 'kwetsbare kinderen of jongeren in contact brengen met jeugdwerk',  'kwetsbare kinderen en jongeren in contact brengen met cultuur' en 'kinderen en jongeren in contact brengen met sport' brengen we volgende kosten in: loonkosten UiTPAS-coördinator</t>
  </si>
  <si>
    <t>Column2</t>
  </si>
  <si>
    <t>Column3</t>
  </si>
  <si>
    <t>Column4</t>
  </si>
  <si>
    <t>Column5</t>
  </si>
  <si>
    <t>Column6</t>
  </si>
  <si>
    <t>Column7</t>
  </si>
  <si>
    <t>Column8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</si>
</sst>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9" formatCode="&quot;€&quot;\ #,##0.00"/>
  </numFmts>
  <fonts count="15" x14ac:knownFonts="1">
    <font>
      <sz val="11"/>
      <color theme="1"/>
      <name val="Calibri"/>
      <family val="2"/>
      <scheme val="minor"/>
    </font>
    <font>
      <b/>
      <sz val="11"/>
      <color theme="1"/>
      <name val="Calibri"/>
      <family val="2"/>
      <scheme val="minor"/>
    </font>
    <font>
      <sz val="16"/>
      <color theme="1"/>
      <name val="Calibri"/>
      <family val="2"/>
      <scheme val="minor"/>
    </font>
    <font>
      <sz val="26"/>
      <color theme="1"/>
      <name val="Calibri"/>
      <family val="2"/>
      <scheme val="minor"/>
    </font>
    <font>
      <sz val="11"/>
      <name val="Calibri"/>
      <family val="2"/>
      <scheme val="minor"/>
    </font>
    <font>
      <b/>
      <sz val="11"/>
      <color rgb="FFFF0000"/>
      <name val="Calibri"/>
      <family val="2"/>
      <scheme val="minor"/>
    </font>
    <font>
      <b/>
      <sz val="11"/>
      <name val="Calibri"/>
      <family val="2"/>
      <scheme val="minor"/>
    </font>
    <font>
      <b/>
      <sz val="11"/>
      <color rgb="FF00B050"/>
      <name val="Calibri"/>
      <family val="2"/>
      <scheme val="minor"/>
    </font>
    <font>
      <sz val="11"/>
      <color theme="1"/>
      <name val="Calibri"/>
      <family val="2"/>
      <scheme val="minor"/>
    </font>
    <font>
      <b/>
      <sz val="22"/>
      <color theme="1"/>
      <name val="Calibri"/>
      <family val="2"/>
      <scheme val="minor"/>
    </font>
    <font>
      <b/>
      <sz val="20"/>
      <color theme="1"/>
      <name val="Calibri"/>
      <family val="2"/>
      <scheme val="minor"/>
    </font>
    <font>
      <b/>
      <sz val="11"/>
      <color theme="9"/>
      <name val="Calibri"/>
      <family val="2"/>
      <scheme val="minor"/>
    </font>
    <font>
      <b/>
      <sz val="12"/>
      <color theme="1"/>
      <name val="Calibri"/>
      <family val="2"/>
      <scheme val="minor"/>
    </font>
    <font>
      <sz val="11"/>
      <color theme="1"/>
      <name val="Aptos"/>
      <family val="2"/>
    </font>
    <font>
      <b/>
      <sz val="28"/>
      <color rgb="FFFF0000"/>
      <name val="Calibri"/>
      <family val="2"/>
      <scheme val="minor"/>
    </font>
  </fonts>
  <fills count="4">
    <fill>
      <patternFill patternType="none"/>
    </fill>
    <fill>
      <patternFill patternType="gray125"/>
    </fill>
    <fill>
      <patternFill patternType="solid">
        <fgColor theme="9" tint="0.79998168889431442"/>
        <bgColor indexed="65"/>
      </patternFill>
    </fill>
    <fill>
      <patternFill patternType="solid">
        <fgColor rgb="FFFFFF00"/>
        <bgColor indexed="64"/>
      </patternFill>
    </fill>
  </fills>
  <borders count="1">
    <border>
      <left/>
      <right/>
      <top/>
      <bottom/>
      <diagonal/>
    </border>
  </borders>
  <cellStyleXfs count="2">
    <xf numFmtId="0" fontId="0" fillId="0" borderId="0"/>
    <xf numFmtId="0" fontId="8" fillId="2" borderId="0" applyNumberFormat="0" applyBorder="0" applyAlignment="0" applyProtection="0"/>
  </cellStyleXfs>
  <cellXfs count="41">
    <xf numFmtId="0" fontId="0" fillId="0" borderId="0" xfId="0"/>
    <xf numFmtId="0" fontId="3" fillId="0" borderId="0" xfId="0" applyFont="1"/>
    <xf numFmtId="0" fontId="2" fillId="0" borderId="0" xfId="0" applyFont="1"/>
    <xf numFmtId="0" fontId="1" fillId="0" borderId="0" xfId="0" applyFont="1"/>
    <xf numFmtId="44" fontId="0" fillId="0" borderId="0" xfId="0" applyNumberFormat="1"/>
    <xf numFmtId="4" fontId="0" fillId="0" borderId="0" xfId="0" applyNumberFormat="1"/>
    <xf numFmtId="44" fontId="1" fillId="0" borderId="0" xfId="0" applyNumberFormat="1" applyFont="1"/>
    <xf numFmtId="0" fontId="0" fillId="0" borderId="0" xfId="0" quotePrefix="1"/>
    <xf numFmtId="0" fontId="4" fillId="0" borderId="0" xfId="0" applyFont="1"/>
    <xf numFmtId="0" fontId="4" fillId="0" borderId="0" xfId="0" applyFont="1" applyAlignment="1">
      <alignment vertical="top" wrapText="1"/>
    </xf>
    <xf numFmtId="0" fontId="5" fillId="0" borderId="0" xfId="0" applyFont="1"/>
    <xf numFmtId="44" fontId="5" fillId="0" borderId="0" xfId="0" applyNumberFormat="1" applyFont="1"/>
    <xf numFmtId="0" fontId="1" fillId="0" borderId="0" xfId="0" applyFont="1" applyAlignment="1">
      <alignment horizontal="right"/>
    </xf>
    <xf numFmtId="44" fontId="6" fillId="0" borderId="0" xfId="0" applyNumberFormat="1" applyFont="1"/>
    <xf numFmtId="44" fontId="4" fillId="0" borderId="0" xfId="0" applyNumberFormat="1" applyFont="1"/>
    <xf numFmtId="0" fontId="7" fillId="0" borderId="0" xfId="0" applyFont="1"/>
    <xf numFmtId="44" fontId="7" fillId="0" borderId="0" xfId="0" applyNumberFormat="1" applyFont="1"/>
    <xf numFmtId="0" fontId="9" fillId="0" borderId="0" xfId="0" applyFont="1"/>
    <xf numFmtId="0" fontId="8" fillId="2" borderId="0" xfId="1"/>
    <xf numFmtId="0" fontId="10" fillId="0" borderId="0" xfId="0" applyFont="1"/>
    <xf numFmtId="0" fontId="11" fillId="2" borderId="0" xfId="1" applyFont="1"/>
    <xf numFmtId="0" fontId="12" fillId="0" borderId="0" xfId="0" applyFont="1"/>
    <xf numFmtId="0" fontId="13" fillId="0" borderId="0" xfId="0" applyFont="1"/>
    <xf numFmtId="0" fontId="0" fillId="0" borderId="0" xfId="0" applyAlignment="1">
      <alignment wrapText="1"/>
    </xf>
    <xf numFmtId="3" fontId="0" fillId="0" borderId="0" xfId="0" applyNumberFormat="1" applyAlignment="1">
      <alignment wrapText="1"/>
    </xf>
    <xf numFmtId="3" fontId="0" fillId="0" borderId="0" xfId="0" applyNumberFormat="1"/>
    <xf numFmtId="4" fontId="0" fillId="0" borderId="0" xfId="0" applyNumberFormat="1" applyAlignment="1">
      <alignment wrapText="1"/>
    </xf>
    <xf numFmtId="0" fontId="1" fillId="2" borderId="0" xfId="1" applyFont="1"/>
    <xf numFmtId="0" fontId="1" fillId="3" borderId="0" xfId="0" applyFont="1" applyFill="1"/>
    <xf numFmtId="3" fontId="8" fillId="2" borderId="0" xfId="1" applyNumberFormat="1"/>
    <xf numFmtId="0" fontId="14" fillId="0" borderId="0" xfId="0" applyFont="1"/>
    <xf numFmtId="0" fontId="0" fillId="0" borderId="0" xfId="0" applyNumberFormat="1"/>
    <xf numFmtId="0" fontId="0" fillId="0" borderId="0" xfId="0"/>
    <xf numFmtId="0" fontId="1" fillId="0" borderId="0" xfId="0" applyFont="1"/>
    <xf numFmtId="0" fontId="1" fillId="3" borderId="0" xfId="0" applyFont="1" applyFill="1"/>
    <xf numFmtId="169" fontId="1" fillId="3" borderId="0" xfId="0" applyNumberFormat="1" applyFont="1" applyFill="1"/>
    <xf numFmtId="0" fontId="1" fillId="0" borderId="0" xfId="0" applyNumberFormat="1" applyFont="1"/>
    <xf numFmtId="0" fontId="1" fillId="3" borderId="0" xfId="0" applyNumberFormat="1" applyFont="1" applyFill="1"/>
    <xf numFmtId="0" fontId="0" fillId="3" borderId="0" xfId="0" applyNumberFormat="1" applyFill="1"/>
    <xf numFmtId="169" fontId="0" fillId="0" borderId="0" xfId="0" applyNumberFormat="1"/>
    <xf numFmtId="169" fontId="1" fillId="0" borderId="0" xfId="0" applyNumberFormat="1" applyFont="1"/>
  </cellXfs>
  <cellStyles count="2">
    <cellStyle name="20% - Accent6" xfId="1" builtinId="50"/>
    <cellStyle name="Standaard" xfId="0" builtinId="0"/>
  </cellStyles>
  <dxfs count="4">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4C5C721E-2D85-42C2-80C7-B4427C8ACA47}" autoFormatId="16" applyNumberFormats="0" applyBorderFormats="0" applyFontFormats="0" applyPatternFormats="0" applyAlignmentFormats="0" applyWidthHeightFormats="0">
  <queryTableRefresh nextId="9">
    <queryTableFields count="8">
      <queryTableField id="1" name="Plan Samenleven - financieel overzicht"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F0D83D-2777-4EA5-8F75-CE05CD74B190}" name="Blad1" displayName="Blad1" ref="A1:H30" tableType="queryTable" totalsRowShown="0">
  <autoFilter ref="A1:H30" xr:uid="{97F0D83D-2777-4EA5-8F75-CE05CD74B190}"/>
  <tableColumns count="8">
    <tableColumn id="1" xr3:uid="{868AEBA4-70F9-4553-B8A2-5B7EE1EEBDA6}" uniqueName="1" name="Plan Samenleven - financieel overzicht" queryTableFieldId="1" dataDxfId="3"/>
    <tableColumn id="2" xr3:uid="{C7B8C3C0-2C2D-49DB-8877-50CB1BDE9DA6}" uniqueName="2" name="Column2" queryTableFieldId="2" dataDxfId="2"/>
    <tableColumn id="3" xr3:uid="{7F581403-5690-4E31-9510-5EB7B47E11E6}" uniqueName="3" name="Column3" queryTableFieldId="3" dataDxfId="1"/>
    <tableColumn id="4" xr3:uid="{92E015DA-FAA1-4274-BE95-109B0D8DB70E}" uniqueName="4" name="Column4" queryTableFieldId="4"/>
    <tableColumn id="5" xr3:uid="{815170F3-15FA-40F5-9B39-0D1A249301F2}" uniqueName="5" name="Column5" queryTableFieldId="5"/>
    <tableColumn id="6" xr3:uid="{4BBEBE62-E2EC-4BA2-B4B1-A937C93D0C5E}" uniqueName="6" name="Column6" queryTableFieldId="6"/>
    <tableColumn id="7" xr3:uid="{3E594E46-830C-4C9B-B299-1B6E392E5D90}" uniqueName="7" name="Column7" queryTableFieldId="7"/>
    <tableColumn id="8" xr3:uid="{D11A666C-0F37-4F87-A7F6-E5F4F90C59D5}" uniqueName="8" name="Column8" queryTableFieldId="8"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
  <sheetViews>
    <sheetView workbookViewId="0">
      <selection activeCell="E6" sqref="E6"/>
    </sheetView>
  </sheetViews>
  <sheetFormatPr defaultRowHeight="14.4" x14ac:dyDescent="0.3"/>
  <cols>
    <col min="1" max="1" width="35.33203125" customWidth="1"/>
    <col min="2" max="2" width="26.6640625" customWidth="1"/>
    <col min="3" max="3" width="47.77734375" customWidth="1"/>
    <col min="4" max="4" width="30" customWidth="1"/>
    <col min="5" max="5" width="17.44140625" customWidth="1"/>
    <col min="6" max="6" width="17.77734375" customWidth="1"/>
    <col min="7" max="7" width="18.109375" customWidth="1"/>
    <col min="8" max="8" width="17.5546875" customWidth="1"/>
  </cols>
  <sheetData>
    <row r="1" spans="1:9" ht="33.6" x14ac:dyDescent="0.65">
      <c r="A1" s="1" t="s">
        <v>0</v>
      </c>
    </row>
    <row r="3" spans="1:9" ht="21" x14ac:dyDescent="0.4">
      <c r="A3" s="2" t="s">
        <v>1</v>
      </c>
    </row>
    <row r="4" spans="1:9" x14ac:dyDescent="0.3">
      <c r="E4" s="3">
        <v>2023</v>
      </c>
      <c r="F4" s="3">
        <v>2024</v>
      </c>
      <c r="G4" s="3">
        <v>2025</v>
      </c>
      <c r="H4" s="12" t="s">
        <v>38</v>
      </c>
      <c r="I4" s="3" t="s">
        <v>2</v>
      </c>
    </row>
    <row r="5" spans="1:9" x14ac:dyDescent="0.3">
      <c r="E5" t="s">
        <v>3</v>
      </c>
    </row>
    <row r="6" spans="1:9" x14ac:dyDescent="0.3">
      <c r="A6" t="s">
        <v>62</v>
      </c>
      <c r="E6" s="4">
        <v>1959.98</v>
      </c>
      <c r="F6" s="4">
        <v>7839.95</v>
      </c>
      <c r="G6" s="4">
        <v>7839.95</v>
      </c>
      <c r="H6" s="6">
        <f>SUM(E6:G6)</f>
        <v>17639.88</v>
      </c>
      <c r="I6" t="s">
        <v>4</v>
      </c>
    </row>
    <row r="7" spans="1:9" x14ac:dyDescent="0.3">
      <c r="A7" t="s">
        <v>65</v>
      </c>
      <c r="E7" s="4">
        <v>1802.36</v>
      </c>
      <c r="F7" s="4">
        <v>7209.45</v>
      </c>
      <c r="G7" s="4">
        <v>7209.45</v>
      </c>
      <c r="H7" s="6">
        <f>SUM(E7:G7)</f>
        <v>16221.259999999998</v>
      </c>
      <c r="I7" t="s">
        <v>5</v>
      </c>
    </row>
    <row r="8" spans="1:9" x14ac:dyDescent="0.3">
      <c r="A8" t="s">
        <v>63</v>
      </c>
      <c r="E8" s="4">
        <v>9865.6299999999992</v>
      </c>
      <c r="F8" s="4">
        <v>39462.550000000003</v>
      </c>
      <c r="G8" s="4">
        <v>39462.550000000003</v>
      </c>
      <c r="H8" s="6">
        <f>SUM(E8:G8)</f>
        <v>88790.73000000001</v>
      </c>
      <c r="I8" t="s">
        <v>6</v>
      </c>
    </row>
    <row r="9" spans="1:9" x14ac:dyDescent="0.3">
      <c r="H9" s="3"/>
    </row>
    <row r="10" spans="1:9" x14ac:dyDescent="0.3">
      <c r="A10" t="s">
        <v>64</v>
      </c>
      <c r="E10" t="s">
        <v>7</v>
      </c>
      <c r="F10" s="4">
        <v>38595.14</v>
      </c>
      <c r="G10" s="4">
        <v>55512.61</v>
      </c>
      <c r="H10" s="6">
        <f>SUM(F10:G10)</f>
        <v>94107.75</v>
      </c>
      <c r="I10" t="s">
        <v>8</v>
      </c>
    </row>
    <row r="15" spans="1:9" ht="21" x14ac:dyDescent="0.4">
      <c r="A15" s="2" t="s">
        <v>9</v>
      </c>
    </row>
    <row r="17" spans="1:9" x14ac:dyDescent="0.3">
      <c r="A17" s="3" t="s">
        <v>25</v>
      </c>
      <c r="B17" s="3"/>
      <c r="C17" s="3" t="s">
        <v>10</v>
      </c>
      <c r="D17" s="3" t="s">
        <v>45</v>
      </c>
      <c r="E17" s="3">
        <v>2023</v>
      </c>
      <c r="F17" s="3">
        <v>2024</v>
      </c>
      <c r="G17" s="3">
        <v>2025</v>
      </c>
      <c r="H17" s="12" t="s">
        <v>39</v>
      </c>
      <c r="I17" s="3" t="s">
        <v>2</v>
      </c>
    </row>
    <row r="18" spans="1:9" x14ac:dyDescent="0.3">
      <c r="A18" s="3"/>
      <c r="B18" s="3"/>
      <c r="C18" s="3"/>
      <c r="D18" s="3"/>
      <c r="E18" s="3"/>
      <c r="F18" s="3"/>
      <c r="G18" s="3"/>
      <c r="I18" s="3"/>
    </row>
    <row r="19" spans="1:9" x14ac:dyDescent="0.3">
      <c r="A19" t="s">
        <v>26</v>
      </c>
      <c r="C19" t="s">
        <v>33</v>
      </c>
      <c r="D19" t="s">
        <v>11</v>
      </c>
      <c r="E19" s="4">
        <v>3844.17</v>
      </c>
      <c r="F19" s="5">
        <v>8980.58</v>
      </c>
      <c r="G19" s="5">
        <v>9104.26</v>
      </c>
      <c r="H19" s="6">
        <f>SUM(E19:G19)</f>
        <v>21929.010000000002</v>
      </c>
      <c r="I19" t="s">
        <v>59</v>
      </c>
    </row>
    <row r="21" spans="1:9" x14ac:dyDescent="0.3">
      <c r="A21" s="8" t="s">
        <v>27</v>
      </c>
      <c r="C21" s="8" t="s">
        <v>28</v>
      </c>
      <c r="D21" t="s">
        <v>12</v>
      </c>
      <c r="E21" s="4">
        <v>887.21</v>
      </c>
      <c r="F21" s="4">
        <v>1849.03</v>
      </c>
      <c r="G21" s="4">
        <v>2714.13</v>
      </c>
      <c r="H21" s="6">
        <f>SUM(E21:G21)</f>
        <v>5450.37</v>
      </c>
      <c r="I21" t="s">
        <v>57</v>
      </c>
    </row>
    <row r="23" spans="1:9" x14ac:dyDescent="0.3">
      <c r="A23" t="s">
        <v>27</v>
      </c>
      <c r="C23" s="8" t="s">
        <v>36</v>
      </c>
      <c r="D23" t="s">
        <v>13</v>
      </c>
      <c r="E23" s="4">
        <v>2010</v>
      </c>
      <c r="F23" t="s">
        <v>7</v>
      </c>
      <c r="G23" t="s">
        <v>7</v>
      </c>
      <c r="H23" s="6">
        <v>2010</v>
      </c>
      <c r="I23" t="s">
        <v>14</v>
      </c>
    </row>
    <row r="25" spans="1:9" x14ac:dyDescent="0.3">
      <c r="A25" s="8" t="s">
        <v>29</v>
      </c>
      <c r="C25" s="8" t="s">
        <v>30</v>
      </c>
      <c r="D25" t="s">
        <v>15</v>
      </c>
      <c r="E25" s="4">
        <v>360</v>
      </c>
      <c r="F25" s="4">
        <v>660</v>
      </c>
      <c r="G25" s="4">
        <v>360</v>
      </c>
      <c r="H25" s="6">
        <f>SUM(E25:G25)</f>
        <v>1380</v>
      </c>
      <c r="I25" t="s">
        <v>42</v>
      </c>
    </row>
    <row r="26" spans="1:9" x14ac:dyDescent="0.3">
      <c r="F26" s="4"/>
    </row>
    <row r="27" spans="1:9" x14ac:dyDescent="0.3">
      <c r="A27" s="9" t="s">
        <v>32</v>
      </c>
      <c r="C27" s="8" t="s">
        <v>34</v>
      </c>
      <c r="D27" t="s">
        <v>16</v>
      </c>
      <c r="E27" s="4">
        <v>4200</v>
      </c>
      <c r="F27" s="4">
        <v>5000</v>
      </c>
      <c r="G27" s="4">
        <v>3074.06</v>
      </c>
      <c r="H27" s="6">
        <f>SUM(E27:G27)</f>
        <v>12274.06</v>
      </c>
      <c r="I27" t="s">
        <v>46</v>
      </c>
    </row>
    <row r="29" spans="1:9" x14ac:dyDescent="0.3">
      <c r="A29" t="s">
        <v>27</v>
      </c>
      <c r="C29" t="s">
        <v>31</v>
      </c>
      <c r="D29" t="s">
        <v>17</v>
      </c>
      <c r="E29" t="s">
        <v>7</v>
      </c>
      <c r="F29" s="4">
        <v>1985.11</v>
      </c>
      <c r="G29" s="4">
        <v>478.32</v>
      </c>
      <c r="H29" s="6">
        <f>SUM(F29:G29)</f>
        <v>2463.4299999999998</v>
      </c>
      <c r="I29" t="s">
        <v>18</v>
      </c>
    </row>
    <row r="31" spans="1:9" x14ac:dyDescent="0.3">
      <c r="A31" t="s">
        <v>27</v>
      </c>
      <c r="C31" s="9" t="s">
        <v>35</v>
      </c>
      <c r="D31" t="s">
        <v>19</v>
      </c>
      <c r="E31" t="s">
        <v>7</v>
      </c>
      <c r="F31" s="4">
        <v>6000</v>
      </c>
      <c r="G31" s="4">
        <v>11634.17</v>
      </c>
      <c r="H31" s="6">
        <f>SUM(F31:G31)</f>
        <v>17634.169999999998</v>
      </c>
      <c r="I31" t="s">
        <v>54</v>
      </c>
    </row>
    <row r="33" spans="1:9" x14ac:dyDescent="0.3">
      <c r="A33" t="s">
        <v>27</v>
      </c>
      <c r="C33" s="9" t="s">
        <v>35</v>
      </c>
      <c r="D33" t="s">
        <v>20</v>
      </c>
      <c r="E33" t="s">
        <v>7</v>
      </c>
      <c r="F33" s="4">
        <v>650</v>
      </c>
      <c r="G33" s="14">
        <v>630</v>
      </c>
      <c r="H33" s="13">
        <f>SUM(F33:G33)</f>
        <v>1280</v>
      </c>
      <c r="I33" t="s">
        <v>41</v>
      </c>
    </row>
    <row r="35" spans="1:9" x14ac:dyDescent="0.3">
      <c r="A35" t="s">
        <v>61</v>
      </c>
      <c r="C35" t="s">
        <v>58</v>
      </c>
      <c r="D35" s="8" t="s">
        <v>21</v>
      </c>
      <c r="E35" t="s">
        <v>7</v>
      </c>
      <c r="F35" s="4">
        <v>20000</v>
      </c>
      <c r="G35" s="4">
        <v>20400</v>
      </c>
      <c r="H35" s="6">
        <f>SUM(F35:G35)</f>
        <v>40400</v>
      </c>
      <c r="I35" t="s">
        <v>22</v>
      </c>
    </row>
    <row r="37" spans="1:9" x14ac:dyDescent="0.3">
      <c r="A37" t="s">
        <v>27</v>
      </c>
      <c r="C37" s="9" t="s">
        <v>35</v>
      </c>
      <c r="D37" t="s">
        <v>44</v>
      </c>
      <c r="E37" t="s">
        <v>7</v>
      </c>
      <c r="F37" t="s">
        <v>7</v>
      </c>
      <c r="G37" s="4">
        <v>15767</v>
      </c>
      <c r="H37" s="6">
        <v>15767</v>
      </c>
      <c r="I37" t="s">
        <v>43</v>
      </c>
    </row>
    <row r="39" spans="1:9" x14ac:dyDescent="0.3">
      <c r="A39" t="s">
        <v>27</v>
      </c>
      <c r="C39" s="9" t="s">
        <v>35</v>
      </c>
      <c r="D39" t="s">
        <v>52</v>
      </c>
      <c r="E39" t="s">
        <v>7</v>
      </c>
      <c r="F39" t="s">
        <v>7</v>
      </c>
      <c r="G39" s="4">
        <v>8803.85</v>
      </c>
      <c r="H39" s="6">
        <v>8803.85</v>
      </c>
      <c r="I39" t="s">
        <v>53</v>
      </c>
    </row>
    <row r="41" spans="1:9" x14ac:dyDescent="0.3">
      <c r="A41" t="s">
        <v>27</v>
      </c>
      <c r="C41" s="9" t="s">
        <v>35</v>
      </c>
      <c r="D41" t="s">
        <v>24</v>
      </c>
      <c r="E41" t="s">
        <v>7</v>
      </c>
      <c r="F41" t="s">
        <v>7</v>
      </c>
      <c r="G41" s="4">
        <v>2287.0100000000002</v>
      </c>
      <c r="H41" s="6">
        <v>2287.0100000000002</v>
      </c>
      <c r="I41" s="7" t="s">
        <v>60</v>
      </c>
    </row>
    <row r="43" spans="1:9" x14ac:dyDescent="0.3">
      <c r="A43" t="s">
        <v>27</v>
      </c>
      <c r="C43" t="s">
        <v>50</v>
      </c>
      <c r="D43" t="s">
        <v>47</v>
      </c>
      <c r="E43" t="s">
        <v>7</v>
      </c>
      <c r="F43" t="s">
        <v>7</v>
      </c>
      <c r="G43" s="4">
        <v>65730.5</v>
      </c>
      <c r="H43" s="6">
        <v>65730.5</v>
      </c>
      <c r="I43" t="s">
        <v>48</v>
      </c>
    </row>
    <row r="45" spans="1:9" x14ac:dyDescent="0.3">
      <c r="A45" t="s">
        <v>55</v>
      </c>
      <c r="C45" t="s">
        <v>56</v>
      </c>
      <c r="D45" t="s">
        <v>49</v>
      </c>
      <c r="E45" t="s">
        <v>7</v>
      </c>
      <c r="F45" t="s">
        <v>7</v>
      </c>
      <c r="G45" s="4">
        <v>40000</v>
      </c>
      <c r="H45" s="6">
        <v>40000</v>
      </c>
      <c r="I45" t="s">
        <v>51</v>
      </c>
    </row>
    <row r="47" spans="1:9" x14ac:dyDescent="0.3">
      <c r="A47" t="s">
        <v>27</v>
      </c>
      <c r="C47" s="9" t="s">
        <v>35</v>
      </c>
      <c r="D47" t="s">
        <v>23</v>
      </c>
      <c r="E47" t="s">
        <v>7</v>
      </c>
      <c r="F47" s="4">
        <v>400</v>
      </c>
      <c r="G47" s="14">
        <v>2761.14</v>
      </c>
      <c r="H47" s="13">
        <f>SUM(F47:G47)</f>
        <v>3161.14</v>
      </c>
      <c r="I47" t="s">
        <v>40</v>
      </c>
    </row>
    <row r="52" spans="7:8" x14ac:dyDescent="0.3">
      <c r="G52" s="15" t="s">
        <v>38</v>
      </c>
      <c r="H52" s="16">
        <f>SUM(H6:H47)</f>
        <v>457330.16</v>
      </c>
    </row>
    <row r="55" spans="7:8" x14ac:dyDescent="0.3">
      <c r="G55" s="10" t="s">
        <v>37</v>
      </c>
      <c r="H55" s="11">
        <v>331800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244D3-E6EC-444D-8C09-71F885F1699B}">
  <dimension ref="A1:L41"/>
  <sheetViews>
    <sheetView workbookViewId="0">
      <selection activeCell="A14" sqref="A14"/>
    </sheetView>
  </sheetViews>
  <sheetFormatPr defaultRowHeight="14.4" x14ac:dyDescent="0.3"/>
  <cols>
    <col min="1" max="1" width="55.33203125" customWidth="1"/>
    <col min="2" max="2" width="20.88671875" customWidth="1"/>
    <col min="3" max="3" width="41.6640625" customWidth="1"/>
    <col min="4" max="4" width="19.5546875" customWidth="1"/>
    <col min="5" max="5" width="34.109375" customWidth="1"/>
    <col min="6" max="6" width="18.109375" style="18" customWidth="1"/>
    <col min="7" max="7" width="17.44140625" customWidth="1"/>
    <col min="8" max="8" width="16" customWidth="1"/>
  </cols>
  <sheetData>
    <row r="1" spans="1:12" ht="28.8" x14ac:dyDescent="0.55000000000000004">
      <c r="A1" s="17" t="s">
        <v>66</v>
      </c>
    </row>
    <row r="3" spans="1:12" ht="25.8" x14ac:dyDescent="0.5">
      <c r="A3" s="19" t="s">
        <v>67</v>
      </c>
      <c r="D3" t="s">
        <v>68</v>
      </c>
      <c r="F3" s="20" t="s">
        <v>69</v>
      </c>
    </row>
    <row r="4" spans="1:12" ht="15.6" x14ac:dyDescent="0.3">
      <c r="A4" s="21" t="s">
        <v>70</v>
      </c>
      <c r="B4" s="21" t="s">
        <v>71</v>
      </c>
      <c r="C4" s="21" t="s">
        <v>72</v>
      </c>
      <c r="D4" s="3">
        <v>2023</v>
      </c>
      <c r="E4" s="3">
        <v>2024</v>
      </c>
      <c r="F4" s="18">
        <v>2024</v>
      </c>
      <c r="G4" s="3">
        <v>2025</v>
      </c>
      <c r="L4" t="s">
        <v>73</v>
      </c>
    </row>
    <row r="5" spans="1:12" ht="57.6" x14ac:dyDescent="0.3">
      <c r="A5" s="22" t="s">
        <v>74</v>
      </c>
      <c r="B5" s="23" t="s">
        <v>75</v>
      </c>
      <c r="C5" s="23" t="s">
        <v>76</v>
      </c>
      <c r="D5" s="24" t="s">
        <v>77</v>
      </c>
      <c r="E5" s="25">
        <v>42400</v>
      </c>
      <c r="G5" s="25">
        <v>45000</v>
      </c>
      <c r="H5" s="23" t="s">
        <v>78</v>
      </c>
      <c r="J5" s="24" t="s">
        <v>79</v>
      </c>
      <c r="L5" t="s">
        <v>80</v>
      </c>
    </row>
    <row r="6" spans="1:12" ht="86.4" x14ac:dyDescent="0.3">
      <c r="A6" t="s">
        <v>74</v>
      </c>
      <c r="B6" s="23" t="s">
        <v>81</v>
      </c>
      <c r="C6" s="23" t="s">
        <v>82</v>
      </c>
      <c r="D6" s="26" t="s">
        <v>83</v>
      </c>
      <c r="E6" s="5">
        <v>18756.89</v>
      </c>
      <c r="G6" s="5">
        <v>18944.45</v>
      </c>
      <c r="H6" s="23" t="s">
        <v>84</v>
      </c>
      <c r="J6" s="26" t="s">
        <v>85</v>
      </c>
      <c r="L6" t="s">
        <v>86</v>
      </c>
    </row>
    <row r="7" spans="1:12" ht="86.4" x14ac:dyDescent="0.3">
      <c r="A7" t="s">
        <v>74</v>
      </c>
      <c r="B7" s="23" t="s">
        <v>81</v>
      </c>
      <c r="C7" s="23" t="s">
        <v>82</v>
      </c>
      <c r="D7" s="24" t="s">
        <v>87</v>
      </c>
      <c r="E7" s="25">
        <v>35000</v>
      </c>
      <c r="G7" s="25">
        <v>35000</v>
      </c>
      <c r="H7" s="23" t="s">
        <v>88</v>
      </c>
      <c r="J7" s="23" t="s">
        <v>89</v>
      </c>
      <c r="L7" t="s">
        <v>90</v>
      </c>
    </row>
    <row r="8" spans="1:12" ht="100.8" x14ac:dyDescent="0.3">
      <c r="A8" t="s">
        <v>91</v>
      </c>
      <c r="B8" s="23" t="s">
        <v>92</v>
      </c>
      <c r="C8" s="23" t="s">
        <v>93</v>
      </c>
      <c r="D8" s="25">
        <v>0</v>
      </c>
      <c r="E8" s="25">
        <v>4036</v>
      </c>
      <c r="G8" s="25">
        <v>3500</v>
      </c>
      <c r="H8" s="23" t="s">
        <v>94</v>
      </c>
      <c r="J8" s="23" t="s">
        <v>95</v>
      </c>
      <c r="L8" t="s">
        <v>96</v>
      </c>
    </row>
    <row r="9" spans="1:12" ht="28.8" x14ac:dyDescent="0.3">
      <c r="C9" s="23" t="s">
        <v>97</v>
      </c>
      <c r="D9">
        <v>0</v>
      </c>
      <c r="E9" s="25">
        <v>0</v>
      </c>
      <c r="G9" s="25">
        <v>108</v>
      </c>
      <c r="L9" t="s">
        <v>98</v>
      </c>
    </row>
    <row r="10" spans="1:12" x14ac:dyDescent="0.3">
      <c r="C10" s="23" t="s">
        <v>99</v>
      </c>
      <c r="D10">
        <v>240</v>
      </c>
      <c r="E10" s="25">
        <v>300</v>
      </c>
      <c r="G10" s="25">
        <v>240</v>
      </c>
      <c r="J10" t="s">
        <v>100</v>
      </c>
      <c r="L10" t="s">
        <v>101</v>
      </c>
    </row>
    <row r="15" spans="1:12" ht="25.8" x14ac:dyDescent="0.5">
      <c r="A15" s="19" t="s">
        <v>102</v>
      </c>
    </row>
    <row r="16" spans="1:12" x14ac:dyDescent="0.3">
      <c r="A16" s="3" t="s">
        <v>103</v>
      </c>
      <c r="B16" s="3" t="s">
        <v>71</v>
      </c>
      <c r="C16" s="3" t="s">
        <v>10</v>
      </c>
      <c r="D16" s="3">
        <v>2023</v>
      </c>
      <c r="E16" s="3">
        <v>2024</v>
      </c>
      <c r="F16" s="27">
        <v>2024</v>
      </c>
      <c r="G16" s="3"/>
    </row>
    <row r="17" spans="1:12" ht="72" x14ac:dyDescent="0.3">
      <c r="A17" t="s">
        <v>104</v>
      </c>
      <c r="C17" s="23" t="s">
        <v>105</v>
      </c>
      <c r="E17" s="5">
        <v>2819.24</v>
      </c>
      <c r="L17" t="s">
        <v>106</v>
      </c>
    </row>
    <row r="24" spans="1:12" ht="25.8" x14ac:dyDescent="0.5">
      <c r="A24" s="19" t="s">
        <v>107</v>
      </c>
      <c r="E24" s="3" t="s">
        <v>108</v>
      </c>
      <c r="F24" s="27">
        <v>2024</v>
      </c>
      <c r="G24" s="3">
        <v>2025</v>
      </c>
    </row>
    <row r="25" spans="1:12" x14ac:dyDescent="0.3">
      <c r="A25" t="s">
        <v>109</v>
      </c>
      <c r="B25" t="s">
        <v>110</v>
      </c>
      <c r="D25">
        <v>0</v>
      </c>
      <c r="E25" s="5">
        <v>37122.04</v>
      </c>
      <c r="G25" s="5">
        <v>54432.45</v>
      </c>
      <c r="L25" t="s">
        <v>111</v>
      </c>
    </row>
    <row r="32" spans="1:12" x14ac:dyDescent="0.3">
      <c r="E32" s="28" t="s">
        <v>112</v>
      </c>
      <c r="F32" s="29" t="s">
        <v>113</v>
      </c>
    </row>
    <row r="34" spans="1:6" x14ac:dyDescent="0.3">
      <c r="E34" s="28" t="s">
        <v>114</v>
      </c>
      <c r="F34" s="29">
        <v>259400</v>
      </c>
    </row>
    <row r="41" spans="1:6" ht="36.6" x14ac:dyDescent="0.7">
      <c r="A41" s="30"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9D85-7CDF-4B1E-A0C4-C7D8A110817E}">
  <dimension ref="A1:H30"/>
  <sheetViews>
    <sheetView tabSelected="1" workbookViewId="0">
      <selection activeCell="G33" sqref="G33"/>
    </sheetView>
  </sheetViews>
  <sheetFormatPr defaultRowHeight="14.4" x14ac:dyDescent="0.3"/>
  <cols>
    <col min="1" max="1" width="57.6640625" bestFit="1" customWidth="1"/>
    <col min="2" max="2" width="64.6640625" bestFit="1" customWidth="1"/>
    <col min="3" max="3" width="80.88671875" bestFit="1" customWidth="1"/>
    <col min="4" max="4" width="18.5546875" bestFit="1" customWidth="1"/>
    <col min="5" max="5" width="11.5546875" bestFit="1" customWidth="1"/>
    <col min="6" max="6" width="20.109375" bestFit="1" customWidth="1"/>
    <col min="7" max="7" width="53" bestFit="1" customWidth="1"/>
    <col min="8" max="8" width="80.88671875" bestFit="1" customWidth="1"/>
  </cols>
  <sheetData>
    <row r="1" spans="1:8" x14ac:dyDescent="0.3">
      <c r="A1" t="s">
        <v>116</v>
      </c>
      <c r="B1" t="s">
        <v>166</v>
      </c>
      <c r="C1" t="s">
        <v>167</v>
      </c>
      <c r="D1" t="s">
        <v>168</v>
      </c>
      <c r="E1" t="s">
        <v>169</v>
      </c>
      <c r="F1" t="s">
        <v>170</v>
      </c>
      <c r="G1" t="s">
        <v>171</v>
      </c>
      <c r="H1" t="s">
        <v>172</v>
      </c>
    </row>
    <row r="2" spans="1:8" x14ac:dyDescent="0.3">
      <c r="A2" s="31"/>
      <c r="B2" s="31"/>
      <c r="C2" s="31"/>
      <c r="D2" s="32"/>
      <c r="E2" s="32"/>
      <c r="F2" s="32"/>
      <c r="G2" s="32"/>
      <c r="H2" s="31"/>
    </row>
    <row r="3" spans="1:8" x14ac:dyDescent="0.3">
      <c r="A3" s="36" t="s">
        <v>67</v>
      </c>
      <c r="B3" s="31"/>
      <c r="C3" s="31"/>
      <c r="D3" s="32" t="s">
        <v>68</v>
      </c>
      <c r="E3" s="32"/>
      <c r="F3" s="32" t="s">
        <v>117</v>
      </c>
      <c r="G3" s="32"/>
      <c r="H3" s="31"/>
    </row>
    <row r="4" spans="1:8" x14ac:dyDescent="0.3">
      <c r="A4" s="36" t="s">
        <v>70</v>
      </c>
      <c r="B4" s="36" t="s">
        <v>71</v>
      </c>
      <c r="C4" s="36" t="s">
        <v>72</v>
      </c>
      <c r="D4" s="33">
        <v>2023</v>
      </c>
      <c r="E4" s="33">
        <v>2024</v>
      </c>
      <c r="F4" s="33">
        <v>2025</v>
      </c>
      <c r="G4" s="32"/>
      <c r="H4" s="36" t="s">
        <v>118</v>
      </c>
    </row>
    <row r="5" spans="1:8" x14ac:dyDescent="0.3">
      <c r="A5" s="31" t="s">
        <v>119</v>
      </c>
      <c r="B5" s="31" t="s">
        <v>120</v>
      </c>
      <c r="C5" s="31" t="s">
        <v>121</v>
      </c>
      <c r="D5" s="39">
        <v>7761.96</v>
      </c>
      <c r="E5" s="39">
        <v>7291.35</v>
      </c>
      <c r="F5" s="39">
        <v>7432.51</v>
      </c>
      <c r="G5" s="32" t="s">
        <v>122</v>
      </c>
      <c r="H5" s="31" t="s">
        <v>123</v>
      </c>
    </row>
    <row r="6" spans="1:8" x14ac:dyDescent="0.3">
      <c r="A6" s="31" t="s">
        <v>124</v>
      </c>
      <c r="B6" s="31" t="s">
        <v>125</v>
      </c>
      <c r="C6" s="31" t="s">
        <v>126</v>
      </c>
      <c r="D6" s="39">
        <v>6250</v>
      </c>
      <c r="E6" s="39">
        <v>51000</v>
      </c>
      <c r="F6" s="39">
        <v>52020</v>
      </c>
      <c r="G6" s="32" t="s">
        <v>127</v>
      </c>
      <c r="H6" s="31" t="s">
        <v>128</v>
      </c>
    </row>
    <row r="7" spans="1:8" x14ac:dyDescent="0.3">
      <c r="A7" s="31" t="s">
        <v>129</v>
      </c>
      <c r="B7" s="31" t="s">
        <v>125</v>
      </c>
      <c r="C7" s="31" t="s">
        <v>130</v>
      </c>
      <c r="D7" s="32"/>
      <c r="E7" s="39">
        <v>20360</v>
      </c>
      <c r="F7" s="39">
        <v>20768</v>
      </c>
      <c r="G7" s="32" t="s">
        <v>131</v>
      </c>
      <c r="H7" s="31" t="s">
        <v>132</v>
      </c>
    </row>
    <row r="8" spans="1:8" x14ac:dyDescent="0.3">
      <c r="A8" s="31" t="s">
        <v>133</v>
      </c>
      <c r="B8" s="31" t="s">
        <v>134</v>
      </c>
      <c r="C8" s="31" t="s">
        <v>130</v>
      </c>
      <c r="D8" s="39">
        <v>4351.4000000000005</v>
      </c>
      <c r="E8" s="39">
        <v>1382.68</v>
      </c>
      <c r="F8" s="39">
        <v>3146.8</v>
      </c>
      <c r="G8" s="32" t="s">
        <v>135</v>
      </c>
      <c r="H8" s="31" t="s">
        <v>136</v>
      </c>
    </row>
    <row r="9" spans="1:8" x14ac:dyDescent="0.3">
      <c r="A9" s="31" t="s">
        <v>137</v>
      </c>
      <c r="B9" s="31" t="s">
        <v>138</v>
      </c>
      <c r="C9" s="31" t="s">
        <v>139</v>
      </c>
      <c r="D9" s="32"/>
      <c r="E9" s="32"/>
      <c r="F9" s="39">
        <v>8000</v>
      </c>
      <c r="G9" s="32" t="s">
        <v>140</v>
      </c>
      <c r="H9" s="31" t="s">
        <v>141</v>
      </c>
    </row>
    <row r="10" spans="1:8" x14ac:dyDescent="0.3">
      <c r="A10" s="31"/>
      <c r="B10" s="31"/>
      <c r="C10" s="31"/>
      <c r="D10" s="32"/>
      <c r="E10" s="32"/>
      <c r="F10" s="32"/>
      <c r="G10" s="32"/>
      <c r="H10" s="31"/>
    </row>
    <row r="11" spans="1:8" x14ac:dyDescent="0.3">
      <c r="A11" s="31"/>
      <c r="B11" s="31"/>
      <c r="C11" s="31"/>
      <c r="D11" s="40">
        <v>18363.36</v>
      </c>
      <c r="E11" s="40">
        <v>80034.03</v>
      </c>
      <c r="F11" s="40">
        <v>91367.310000000012</v>
      </c>
      <c r="G11" s="32"/>
      <c r="H11" s="31"/>
    </row>
    <row r="12" spans="1:8" x14ac:dyDescent="0.3">
      <c r="A12" s="36" t="s">
        <v>102</v>
      </c>
      <c r="B12" s="31"/>
      <c r="C12" s="31"/>
      <c r="D12" s="32"/>
      <c r="E12" s="32"/>
      <c r="F12" s="32"/>
      <c r="G12" s="32"/>
      <c r="H12" s="31"/>
    </row>
    <row r="13" spans="1:8" x14ac:dyDescent="0.3">
      <c r="A13" s="36" t="s">
        <v>70</v>
      </c>
      <c r="B13" s="36" t="s">
        <v>71</v>
      </c>
      <c r="C13" s="36" t="s">
        <v>72</v>
      </c>
      <c r="D13" s="33">
        <v>2023</v>
      </c>
      <c r="E13" s="33">
        <v>2024</v>
      </c>
      <c r="F13" s="33">
        <v>2025</v>
      </c>
      <c r="G13" s="32"/>
      <c r="H13" s="31"/>
    </row>
    <row r="14" spans="1:8" x14ac:dyDescent="0.3">
      <c r="A14" s="31" t="s">
        <v>133</v>
      </c>
      <c r="B14" s="31" t="s">
        <v>142</v>
      </c>
      <c r="C14" s="31" t="s">
        <v>130</v>
      </c>
      <c r="D14" s="39">
        <v>2351.63</v>
      </c>
      <c r="E14" s="39">
        <v>9237.42</v>
      </c>
      <c r="F14" s="39">
        <v>9437.0300000000007</v>
      </c>
      <c r="G14" s="32" t="s">
        <v>143</v>
      </c>
      <c r="H14" s="31" t="s">
        <v>144</v>
      </c>
    </row>
    <row r="15" spans="1:8" x14ac:dyDescent="0.3">
      <c r="A15" s="31" t="s">
        <v>145</v>
      </c>
      <c r="B15" s="31" t="s">
        <v>146</v>
      </c>
      <c r="C15" s="31" t="s">
        <v>126</v>
      </c>
      <c r="D15" s="39">
        <v>3973.51</v>
      </c>
      <c r="E15" s="39">
        <v>2882.1</v>
      </c>
      <c r="F15" s="39">
        <v>-2363.62</v>
      </c>
      <c r="G15" s="32" t="s">
        <v>147</v>
      </c>
      <c r="H15" s="31" t="s">
        <v>148</v>
      </c>
    </row>
    <row r="16" spans="1:8" x14ac:dyDescent="0.3">
      <c r="A16" s="31" t="s">
        <v>149</v>
      </c>
      <c r="B16" s="31" t="s">
        <v>146</v>
      </c>
      <c r="C16" s="31" t="s">
        <v>150</v>
      </c>
      <c r="D16" s="39">
        <v>0</v>
      </c>
      <c r="E16" s="39">
        <v>2598.91</v>
      </c>
      <c r="F16" s="39">
        <v>2646.38</v>
      </c>
      <c r="G16" s="32" t="s">
        <v>151</v>
      </c>
      <c r="H16" s="31" t="s">
        <v>152</v>
      </c>
    </row>
    <row r="17" spans="1:8" x14ac:dyDescent="0.3">
      <c r="A17" s="31"/>
      <c r="B17" s="31"/>
      <c r="C17" s="31"/>
      <c r="D17" s="32"/>
      <c r="E17" s="32"/>
      <c r="F17" s="32"/>
      <c r="G17" s="32"/>
      <c r="H17" s="31"/>
    </row>
    <row r="18" spans="1:8" x14ac:dyDescent="0.3">
      <c r="A18" s="31"/>
      <c r="B18" s="31"/>
      <c r="C18" s="31"/>
      <c r="D18" s="40">
        <v>6325.14</v>
      </c>
      <c r="E18" s="40">
        <v>14718.43</v>
      </c>
      <c r="F18" s="33">
        <v>9719.7900000000009</v>
      </c>
      <c r="G18" s="32"/>
      <c r="H18" s="31"/>
    </row>
    <row r="19" spans="1:8" x14ac:dyDescent="0.3">
      <c r="A19" s="31"/>
      <c r="B19" s="31"/>
      <c r="C19" s="31"/>
      <c r="D19" s="32"/>
      <c r="E19" s="32"/>
      <c r="F19" s="32"/>
      <c r="G19" s="32"/>
      <c r="H19" s="31"/>
    </row>
    <row r="20" spans="1:8" x14ac:dyDescent="0.3">
      <c r="A20" s="31" t="s">
        <v>107</v>
      </c>
      <c r="B20" s="31"/>
      <c r="C20" s="31"/>
      <c r="D20" s="32"/>
      <c r="E20" s="33">
        <v>2024</v>
      </c>
      <c r="F20" s="33">
        <v>2025</v>
      </c>
      <c r="G20" s="32"/>
      <c r="H20" s="31"/>
    </row>
    <row r="21" spans="1:8" x14ac:dyDescent="0.3">
      <c r="A21" s="31" t="s">
        <v>153</v>
      </c>
      <c r="B21" s="31" t="s">
        <v>154</v>
      </c>
      <c r="C21" s="31" t="s">
        <v>155</v>
      </c>
      <c r="D21" s="32"/>
      <c r="E21" s="39">
        <v>43609.53</v>
      </c>
      <c r="F21" s="39">
        <v>48306.487500000003</v>
      </c>
      <c r="G21" s="32"/>
      <c r="H21" s="31" t="s">
        <v>156</v>
      </c>
    </row>
    <row r="22" spans="1:8" x14ac:dyDescent="0.3">
      <c r="A22" s="31" t="s">
        <v>157</v>
      </c>
      <c r="B22" s="31" t="s">
        <v>158</v>
      </c>
      <c r="C22" s="31" t="s">
        <v>159</v>
      </c>
      <c r="D22" s="32"/>
      <c r="E22" s="39">
        <v>2436.4899999999998</v>
      </c>
      <c r="F22" s="32"/>
      <c r="G22" s="32" t="s">
        <v>160</v>
      </c>
      <c r="H22" s="31" t="s">
        <v>161</v>
      </c>
    </row>
    <row r="23" spans="1:8" x14ac:dyDescent="0.3">
      <c r="A23" s="31" t="s">
        <v>162</v>
      </c>
      <c r="B23" s="31" t="s">
        <v>163</v>
      </c>
      <c r="C23" s="31" t="s">
        <v>164</v>
      </c>
      <c r="D23" s="32"/>
      <c r="E23" s="39">
        <v>9832.67</v>
      </c>
      <c r="F23" s="39">
        <v>11398.544099999999</v>
      </c>
      <c r="G23" s="32"/>
      <c r="H23" s="31" t="s">
        <v>165</v>
      </c>
    </row>
    <row r="24" spans="1:8" x14ac:dyDescent="0.3">
      <c r="A24" s="31"/>
      <c r="B24" s="31"/>
      <c r="C24" s="31"/>
      <c r="D24" s="32"/>
      <c r="E24" s="32"/>
      <c r="F24" s="32"/>
      <c r="G24" s="32"/>
      <c r="H24" s="31"/>
    </row>
    <row r="25" spans="1:8" x14ac:dyDescent="0.3">
      <c r="A25" s="31"/>
      <c r="B25" s="31"/>
      <c r="C25" s="31"/>
      <c r="D25" s="32"/>
      <c r="E25" s="40">
        <v>55878.689999999995</v>
      </c>
      <c r="F25" s="40">
        <v>59705.031600000002</v>
      </c>
      <c r="G25" s="32"/>
      <c r="H25" s="31"/>
    </row>
    <row r="26" spans="1:8" x14ac:dyDescent="0.3">
      <c r="A26" s="31"/>
      <c r="B26" s="31"/>
      <c r="C26" s="31"/>
      <c r="D26" s="32"/>
      <c r="E26" s="32"/>
      <c r="F26" s="32"/>
      <c r="G26" s="32"/>
      <c r="H26" s="31"/>
    </row>
    <row r="27" spans="1:8" x14ac:dyDescent="0.3">
      <c r="A27" s="31"/>
      <c r="B27" s="31"/>
      <c r="C27" s="31"/>
      <c r="D27" s="32"/>
      <c r="E27" s="32"/>
      <c r="F27" s="32"/>
      <c r="G27" s="32"/>
      <c r="H27" s="31"/>
    </row>
    <row r="28" spans="1:8" x14ac:dyDescent="0.3">
      <c r="A28" s="31"/>
      <c r="B28" s="31"/>
      <c r="C28" s="37" t="s">
        <v>112</v>
      </c>
      <c r="D28" s="35">
        <v>24688.5</v>
      </c>
      <c r="E28" s="35">
        <v>150631.15</v>
      </c>
      <c r="F28" s="35">
        <v>160792.13160000002</v>
      </c>
      <c r="G28" s="35">
        <v>336111.78159999999</v>
      </c>
      <c r="H28" s="38"/>
    </row>
    <row r="29" spans="1:8" x14ac:dyDescent="0.3">
      <c r="A29" s="31"/>
      <c r="B29" s="31"/>
      <c r="C29" s="36"/>
      <c r="D29" s="33"/>
      <c r="E29" s="33"/>
      <c r="F29" s="33"/>
      <c r="G29" s="33"/>
      <c r="H29" s="31"/>
    </row>
    <row r="30" spans="1:8" x14ac:dyDescent="0.3">
      <c r="A30" s="31"/>
      <c r="B30" s="31"/>
      <c r="C30" s="37" t="s">
        <v>114</v>
      </c>
      <c r="D30" s="34"/>
      <c r="E30" s="35">
        <v>140440</v>
      </c>
      <c r="F30" s="35">
        <v>140440</v>
      </c>
      <c r="G30" s="35">
        <v>280880</v>
      </c>
      <c r="H30" s="3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D88B9BCCA70847B7633DF3C7EF9105" ma:contentTypeVersion="9" ma:contentTypeDescription="Een nieuw document maken." ma:contentTypeScope="" ma:versionID="2cc3910d48590721b3295d358eb0f2ac">
  <xsd:schema xmlns:xsd="http://www.w3.org/2001/XMLSchema" xmlns:xs="http://www.w3.org/2001/XMLSchema" xmlns:p="http://schemas.microsoft.com/office/2006/metadata/properties" xmlns:ns3="5f328b8d-519f-4834-8f3c-812511fa98ec" targetNamespace="http://schemas.microsoft.com/office/2006/metadata/properties" ma:root="true" ma:fieldsID="c72b41e475c26cb9ca8b0a8bd6437943" ns3:_="">
    <xsd:import namespace="5f328b8d-519f-4834-8f3c-812511fa98e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28b8d-519f-4834-8f3c-812511fa98e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9D1FD452-3903-4D18-846E-FCCB79D19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28b8d-519f-4834-8f3c-812511fa98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E0D1C4-4492-4344-8429-C5122C476EF7}">
  <ds:schemaRefs>
    <ds:schemaRef ds:uri="http://schemas.microsoft.com/sharepoint/v3/contenttype/forms"/>
  </ds:schemaRefs>
</ds:datastoreItem>
</file>

<file path=customXml/itemProps3.xml><?xml version="1.0" encoding="utf-8"?>
<ds:datastoreItem xmlns:ds="http://schemas.openxmlformats.org/officeDocument/2006/customXml" ds:itemID="{5FDC0757-F974-4869-BD1F-52A2CE5A7F1D}">
  <ds:schemaRefs>
    <ds:schemaRef ds:uri="http://schemas.microsoft.com/office/2006/metadata/properties"/>
    <ds:schemaRef ds:uri="http://www.w3.org/XML/1998/namespace"/>
    <ds:schemaRef ds:uri="5f328b8d-519f-4834-8f3c-812511fa98ec"/>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D27B002B-B0D3-4FA6-A09E-ECA21B519E3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Diest </vt:lpstr>
      <vt:lpstr>Aarschot </vt:lpstr>
      <vt:lpstr>Scherpenheuvel-Zichem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Siel Wijckmans</dc:creator>
  <cp:lastModifiedBy>Siel Wijckmans</cp:lastModifiedBy>
  <dcterms:created xsi:type="dcterms:W3CDTF">2025-11-24T08:47:10Z</dcterms:created>
  <dcterms:modified xsi:type="dcterms:W3CDTF">2026-06-01T12:43:42Z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0x01010068D88B9BCCA70847B7633DF3C7EF9105</vt:lpwstr>
  </property>
</Properties>
</file>